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Calculos" sheetId="1" r:id="rId4"/>
  </sheets>
</workbook>
</file>

<file path=xl/sharedStrings.xml><?xml version="1.0" encoding="utf-8"?>
<sst xmlns="http://schemas.openxmlformats.org/spreadsheetml/2006/main" uniqueCount="7">
  <si>
    <t>Edad</t>
  </si>
  <si>
    <t>Capital Inicial</t>
  </si>
  <si>
    <t>Ahorro</t>
  </si>
  <si>
    <t>Rentabilidad</t>
  </si>
  <si>
    <t>Final de año</t>
  </si>
  <si>
    <t>Interés</t>
  </si>
  <si>
    <t>Acá no paga mas hipoteca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</si>
</sst>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"/>
    </font>
    <font>
      <sz val="12"/>
      <color indexed="8"/>
      <name val="Helvetica"/>
    </font>
    <font>
      <sz val="13"/>
      <color indexed="8"/>
      <name val="Helvetica"/>
    </font>
    <font>
      <b val="1"/>
      <sz val="10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0" fontId="3" fillId="3" borderId="2" applyNumberFormat="1" applyFont="1" applyFill="1" applyBorder="1" applyAlignment="1" applyProtection="0">
      <alignment vertical="top" wrapText="1"/>
    </xf>
    <xf numFmtId="1" fontId="0" fillId="4" borderId="3" applyNumberFormat="1" applyFont="1" applyFill="1" applyBorder="1" applyAlignment="1" applyProtection="0">
      <alignment vertical="top" wrapText="1"/>
    </xf>
    <xf numFmtId="1" fontId="0" fillId="4" borderId="4" applyNumberFormat="1" applyFont="1" applyFill="1" applyBorder="1" applyAlignment="1" applyProtection="0">
      <alignment vertical="top" wrapText="1"/>
    </xf>
    <xf numFmtId="0" fontId="0" fillId="4" borderId="4" applyNumberFormat="1" applyFont="1" applyFill="1" applyBorder="1" applyAlignment="1" applyProtection="0">
      <alignment vertical="top" wrapText="1"/>
    </xf>
    <xf numFmtId="0" fontId="3" fillId="3" borderId="5" applyNumberFormat="1" applyFont="1" applyFill="1" applyBorder="1" applyAlignment="1" applyProtection="0">
      <alignment vertical="top" wrapText="1"/>
    </xf>
    <xf numFmtId="1" fontId="0" fillId="4" borderId="6" applyNumberFormat="1" applyFont="1" applyFill="1" applyBorder="1" applyAlignment="1" applyProtection="0">
      <alignment vertical="top" wrapText="1"/>
    </xf>
    <xf numFmtId="1" fontId="0" fillId="4" borderId="7" applyNumberFormat="1" applyFont="1" applyFill="1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1" fontId="0" fillId="5" borderId="6" applyNumberFormat="1" applyFont="1" applyFill="1" applyBorder="1" applyAlignment="1" applyProtection="0">
      <alignment vertical="top" wrapText="1"/>
    </xf>
    <xf numFmtId="1" fontId="0" fillId="5" borderId="7" applyNumberFormat="1" applyFont="1" applyFill="1" applyBorder="1" applyAlignment="1" applyProtection="0">
      <alignment vertical="top" wrapText="1"/>
    </xf>
    <xf numFmtId="49" fontId="0" fillId="5" borderId="7" applyNumberFormat="1" applyFont="1" applyFill="1" applyBorder="1" applyAlignment="1" applyProtection="0">
      <alignment vertical="top" wrapText="1"/>
    </xf>
    <xf numFmtId="1" fontId="3" fillId="6" borderId="7" applyNumberFormat="1" applyFont="1" applyFill="1" applyBorder="1" applyAlignment="1" applyProtection="0">
      <alignment vertical="top" wrapText="1"/>
    </xf>
    <xf numFmtId="0" fontId="3" fillId="4" borderId="7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ffff"/>
      <rgbColor rgb="ff58992c"/>
      <rgbColor rgb="ffcc872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27"/>
  <sheetViews>
    <sheetView workbookViewId="0" showGridLines="0" defaultGridColor="1"/>
  </sheetViews>
  <sheetFormatPr defaultColWidth="16.3333" defaultRowHeight="12" customHeight="1" outlineLevelRow="0" outlineLevelCol="0"/>
  <cols>
    <col min="1" max="1" width="5" style="1" customWidth="1"/>
    <col min="2" max="2" width="15.3516" style="1" customWidth="1"/>
    <col min="3" max="3" width="12.0234" style="1" customWidth="1"/>
    <col min="4" max="4" width="15.3516" style="1" customWidth="1"/>
    <col min="5" max="5" width="15.3516" style="1" customWidth="1"/>
    <col min="6" max="6" width="33.125" style="1" customWidth="1"/>
    <col min="7" max="256" width="16.3516" style="1" customWidth="1"/>
  </cols>
  <sheetData>
    <row r="1" ht="21.9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</row>
    <row r="2" ht="20.55" customHeight="1">
      <c r="A2" s="3">
        <v>35</v>
      </c>
      <c r="B2" s="4">
        <v>50000</v>
      </c>
      <c r="C2" s="5">
        <v>0</v>
      </c>
      <c r="D2" s="5">
        <f>B2*$F$3/100</f>
        <v>3000</v>
      </c>
      <c r="E2" s="5">
        <f>B2+D2</f>
        <v>53000</v>
      </c>
      <c r="F2" s="6"/>
    </row>
    <row r="3" ht="20.35" customHeight="1">
      <c r="A3" s="7">
        <v>36</v>
      </c>
      <c r="B3" s="8">
        <f>E2</f>
        <v>53000</v>
      </c>
      <c r="C3" s="9">
        <v>2600</v>
      </c>
      <c r="D3" s="9">
        <f>(B3+C3)*$F$3/100</f>
        <v>3336</v>
      </c>
      <c r="E3" s="9">
        <f>B3+C3+D3</f>
        <v>58936</v>
      </c>
      <c r="F3" s="10">
        <v>6</v>
      </c>
    </row>
    <row r="4" ht="20.35" customHeight="1">
      <c r="A4" s="7">
        <v>37</v>
      </c>
      <c r="B4" s="8">
        <f>E3</f>
        <v>58936</v>
      </c>
      <c r="C4" s="9">
        <v>2600</v>
      </c>
      <c r="D4" s="9">
        <f>(B4+C4)*$F$3/100</f>
        <v>3692.16</v>
      </c>
      <c r="E4" s="9">
        <f>B4+C4+D4</f>
        <v>65228.16</v>
      </c>
      <c r="F4" s="10"/>
    </row>
    <row r="5" ht="20.35" customHeight="1">
      <c r="A5" s="7">
        <v>38</v>
      </c>
      <c r="B5" s="8">
        <f>E4</f>
        <v>65228.16</v>
      </c>
      <c r="C5" s="9">
        <v>8600</v>
      </c>
      <c r="D5" s="9">
        <f>(B5+C5)*$F$3/100</f>
        <v>4429.689600000001</v>
      </c>
      <c r="E5" s="9">
        <f>B5+C5+D5</f>
        <v>78257.8496</v>
      </c>
      <c r="F5" s="10"/>
    </row>
    <row r="6" ht="20.35" customHeight="1">
      <c r="A6" s="7">
        <v>39</v>
      </c>
      <c r="B6" s="8">
        <f>E5</f>
        <v>78257.8496</v>
      </c>
      <c r="C6" s="9">
        <v>8600</v>
      </c>
      <c r="D6" s="9">
        <f>(B6+C6)*$F$3/100</f>
        <v>5211.470976</v>
      </c>
      <c r="E6" s="9">
        <f>B6+C6+D6</f>
        <v>92069.320576</v>
      </c>
      <c r="F6" s="10"/>
    </row>
    <row r="7" ht="20.35" customHeight="1">
      <c r="A7" s="7">
        <v>40</v>
      </c>
      <c r="B7" s="8">
        <f>E6</f>
        <v>92069.320576</v>
      </c>
      <c r="C7" s="9">
        <v>8600</v>
      </c>
      <c r="D7" s="9">
        <f>(B7+C7)*$F$3/100</f>
        <v>6040.159234559999</v>
      </c>
      <c r="E7" s="9">
        <f>B7+C7+D7</f>
        <v>106709.47981056</v>
      </c>
      <c r="F7" s="10"/>
    </row>
    <row r="8" ht="20.35" customHeight="1">
      <c r="A8" s="7">
        <v>41</v>
      </c>
      <c r="B8" s="8">
        <f>E7</f>
        <v>106709.47981056</v>
      </c>
      <c r="C8" s="9">
        <v>8600</v>
      </c>
      <c r="D8" s="9">
        <f>(B8+C8)*$F$3/100</f>
        <v>6918.568788633599</v>
      </c>
      <c r="E8" s="9">
        <f>B8+C8+D8</f>
        <v>122228.0485991936</v>
      </c>
      <c r="F8" s="10"/>
    </row>
    <row r="9" ht="20.35" customHeight="1">
      <c r="A9" s="7">
        <v>42</v>
      </c>
      <c r="B9" s="8">
        <f>E8</f>
        <v>122228.0485991936</v>
      </c>
      <c r="C9" s="9">
        <v>8600</v>
      </c>
      <c r="D9" s="9">
        <f>(B9+C9)*$F$3/100</f>
        <v>7849.682915951616</v>
      </c>
      <c r="E9" s="9">
        <f>B9+C9+D9</f>
        <v>138677.7315151452</v>
      </c>
      <c r="F9" s="10"/>
    </row>
    <row r="10" ht="20.35" customHeight="1">
      <c r="A10" s="7">
        <v>43</v>
      </c>
      <c r="B10" s="8">
        <f>E9</f>
        <v>138677.7315151452</v>
      </c>
      <c r="C10" s="9">
        <v>8600</v>
      </c>
      <c r="D10" s="9">
        <f>(B10+C10)*$F$3/100</f>
        <v>8836.663890908712</v>
      </c>
      <c r="E10" s="9">
        <f>B10+C10+D10</f>
        <v>156114.3954060539</v>
      </c>
      <c r="F10" s="10"/>
    </row>
    <row r="11" ht="20.35" customHeight="1">
      <c r="A11" s="7">
        <v>44</v>
      </c>
      <c r="B11" s="8">
        <f>E10</f>
        <v>156114.3954060539</v>
      </c>
      <c r="C11" s="9">
        <v>8600</v>
      </c>
      <c r="D11" s="9">
        <f>(B11+C11)*$F$3/100</f>
        <v>9882.863724363235</v>
      </c>
      <c r="E11" s="9">
        <f>B11+C11+D11</f>
        <v>174597.2591304171</v>
      </c>
      <c r="F11" s="10"/>
    </row>
    <row r="12" ht="20.35" customHeight="1">
      <c r="A12" s="7">
        <v>45</v>
      </c>
      <c r="B12" s="8">
        <f>E11</f>
        <v>174597.2591304171</v>
      </c>
      <c r="C12" s="9">
        <v>8600</v>
      </c>
      <c r="D12" s="9">
        <f>(B12+C12)*$F$3/100</f>
        <v>10991.835547825029</v>
      </c>
      <c r="E12" s="9">
        <f>B12+C12+D12</f>
        <v>194189.0946782422</v>
      </c>
      <c r="F12" s="10"/>
    </row>
    <row r="13" ht="20.35" customHeight="1">
      <c r="A13" s="7">
        <v>46</v>
      </c>
      <c r="B13" s="8">
        <f>E12</f>
        <v>194189.0946782422</v>
      </c>
      <c r="C13" s="9">
        <v>8600</v>
      </c>
      <c r="D13" s="9">
        <f>(B13+C13)*$F$3/100</f>
        <v>12167.345680694529</v>
      </c>
      <c r="E13" s="9">
        <f>B13+C13+D13</f>
        <v>214956.4403589367</v>
      </c>
      <c r="F13" s="10"/>
    </row>
    <row r="14" ht="20.35" customHeight="1">
      <c r="A14" s="7">
        <v>47</v>
      </c>
      <c r="B14" s="8">
        <f>E13</f>
        <v>214956.4403589367</v>
      </c>
      <c r="C14" s="9">
        <v>8600</v>
      </c>
      <c r="D14" s="9">
        <f>(B14+C14)*$F$3/100</f>
        <v>13413.3864215362</v>
      </c>
      <c r="E14" s="9">
        <f>B14+C14+D14</f>
        <v>236969.8267804729</v>
      </c>
      <c r="F14" s="10"/>
    </row>
    <row r="15" ht="20.35" customHeight="1">
      <c r="A15" s="7">
        <v>48</v>
      </c>
      <c r="B15" s="8">
        <f>E14</f>
        <v>236969.8267804729</v>
      </c>
      <c r="C15" s="9">
        <v>8600</v>
      </c>
      <c r="D15" s="9">
        <f>(B15+C15)*$F$3/100</f>
        <v>14734.189606828375</v>
      </c>
      <c r="E15" s="9">
        <f>B15+C15+D15</f>
        <v>260304.0163873013</v>
      </c>
      <c r="F15" s="10"/>
    </row>
    <row r="16" ht="20.35" customHeight="1">
      <c r="A16" s="7">
        <v>49</v>
      </c>
      <c r="B16" s="8">
        <f>E15</f>
        <v>260304.0163873013</v>
      </c>
      <c r="C16" s="9">
        <v>8600</v>
      </c>
      <c r="D16" s="9">
        <f>(B16+C16)*$F$3/100</f>
        <v>16134.240983238076</v>
      </c>
      <c r="E16" s="9">
        <f>B16+C16+D16</f>
        <v>285038.2573705394</v>
      </c>
      <c r="F16" s="10"/>
    </row>
    <row r="17" ht="20.35" customHeight="1">
      <c r="A17" s="7">
        <v>50</v>
      </c>
      <c r="B17" s="8">
        <f>E16</f>
        <v>285038.2573705394</v>
      </c>
      <c r="C17" s="9">
        <v>8600</v>
      </c>
      <c r="D17" s="9">
        <f>(B17+C17)*$F$3/100</f>
        <v>17618.295442232360</v>
      </c>
      <c r="E17" s="9">
        <f>B17+C17+D17</f>
        <v>311256.5528127717</v>
      </c>
      <c r="F17" s="10"/>
    </row>
    <row r="18" ht="20.35" customHeight="1">
      <c r="A18" s="7">
        <v>51</v>
      </c>
      <c r="B18" s="11">
        <f>E17</f>
        <v>311256.5528127717</v>
      </c>
      <c r="C18" s="12">
        <v>20600</v>
      </c>
      <c r="D18" s="12">
        <f>(B18+C18)*$F$3/100</f>
        <v>19911.3931687663</v>
      </c>
      <c r="E18" s="12">
        <f>B18+C18+D18</f>
        <v>351767.945981538</v>
      </c>
      <c r="F18" t="s" s="13">
        <v>6</v>
      </c>
    </row>
    <row r="19" ht="20.35" customHeight="1">
      <c r="A19" s="7">
        <v>52</v>
      </c>
      <c r="B19" s="8">
        <f>E18</f>
        <v>351767.945981538</v>
      </c>
      <c r="C19" s="9">
        <v>20600</v>
      </c>
      <c r="D19" s="14">
        <f>(B19+C19)*$F$3/100</f>
        <v>22342.076758892279</v>
      </c>
      <c r="E19" s="9">
        <f>B19+C19+D19</f>
        <v>394710.0227404303</v>
      </c>
      <c r="F19" s="10"/>
    </row>
    <row r="20" ht="20.35" customHeight="1">
      <c r="A20" s="7">
        <v>53</v>
      </c>
      <c r="B20" s="8">
        <f>E19</f>
        <v>394710.0227404303</v>
      </c>
      <c r="C20" s="9">
        <v>20600</v>
      </c>
      <c r="D20" s="9">
        <f>(B20+C20)*$F$3/100</f>
        <v>24918.601364425816</v>
      </c>
      <c r="E20" s="9">
        <f>B20+C20+D20</f>
        <v>440228.624104856</v>
      </c>
      <c r="F20" s="10"/>
    </row>
    <row r="21" ht="20.35" customHeight="1">
      <c r="A21" s="7">
        <v>54</v>
      </c>
      <c r="B21" s="8">
        <f>E20</f>
        <v>440228.624104856</v>
      </c>
      <c r="C21" s="9">
        <v>20600</v>
      </c>
      <c r="D21" s="9">
        <f>(B21+C21)*$F$3/100</f>
        <v>27649.717446291364</v>
      </c>
      <c r="E21" s="9">
        <f>B21+C21+D21</f>
        <v>488478.3415511474</v>
      </c>
      <c r="F21" s="10"/>
    </row>
    <row r="22" ht="20.35" customHeight="1">
      <c r="A22" s="7">
        <v>55</v>
      </c>
      <c r="B22" s="8">
        <f>E21</f>
        <v>488478.3415511474</v>
      </c>
      <c r="C22" s="9">
        <v>20600</v>
      </c>
      <c r="D22" s="9">
        <f>(B22+C22)*$F$3/100</f>
        <v>30544.700493068845</v>
      </c>
      <c r="E22" s="9">
        <f>B22+C22+D22</f>
        <v>539623.0420442163</v>
      </c>
      <c r="F22" s="15"/>
    </row>
    <row r="23" ht="20.35" customHeight="1">
      <c r="A23" s="7">
        <v>56</v>
      </c>
      <c r="B23" s="8">
        <f>E22</f>
        <v>539623.0420442163</v>
      </c>
      <c r="C23" s="9">
        <v>20600</v>
      </c>
      <c r="D23" s="9">
        <f>(B23+C23)*$F$3/100</f>
        <v>33613.382522652981</v>
      </c>
      <c r="E23" s="9">
        <f>B23+C23+D23</f>
        <v>593836.4245668693</v>
      </c>
      <c r="F23" s="10"/>
    </row>
    <row r="24" ht="20.35" customHeight="1">
      <c r="A24" s="7">
        <v>57</v>
      </c>
      <c r="B24" s="8">
        <f>E23</f>
        <v>593836.4245668693</v>
      </c>
      <c r="C24" s="9">
        <v>20600</v>
      </c>
      <c r="D24" s="9">
        <f>(B24+C24)*$F$3/100</f>
        <v>36866.185474012156</v>
      </c>
      <c r="E24" s="9">
        <f>B24+C24+D24</f>
        <v>651302.6100408814</v>
      </c>
      <c r="F24" s="10"/>
    </row>
    <row r="25" ht="20.35" customHeight="1">
      <c r="A25" s="7">
        <v>58</v>
      </c>
      <c r="B25" s="8">
        <f>E24</f>
        <v>651302.6100408814</v>
      </c>
      <c r="C25" s="9">
        <v>20600</v>
      </c>
      <c r="D25" s="9">
        <f>(B25+C25)*$F$3/100</f>
        <v>40314.156602452887</v>
      </c>
      <c r="E25" s="9">
        <f>B25+C25+D25</f>
        <v>712216.7666433343</v>
      </c>
      <c r="F25" s="10"/>
    </row>
    <row r="26" ht="20.35" customHeight="1">
      <c r="A26" s="7">
        <v>59</v>
      </c>
      <c r="B26" s="8">
        <f>E25</f>
        <v>712216.7666433343</v>
      </c>
      <c r="C26" s="9">
        <v>20600</v>
      </c>
      <c r="D26" s="9">
        <f>(B26+C26)*$F$3/100</f>
        <v>43969.005998600063</v>
      </c>
      <c r="E26" s="9">
        <f>B26+C26+D26</f>
        <v>776785.7726419343</v>
      </c>
      <c r="F26" s="10"/>
    </row>
    <row r="27" ht="20.35" customHeight="1">
      <c r="A27" s="7">
        <v>60</v>
      </c>
      <c r="B27" s="8">
        <f>E26</f>
        <v>776785.7726419343</v>
      </c>
      <c r="C27" s="9">
        <v>20600</v>
      </c>
      <c r="D27" s="9">
        <f>(B27+C27)*$F$3/100</f>
        <v>47843.146358516060</v>
      </c>
      <c r="E27" s="9">
        <f>B27+C27+D27</f>
        <v>845228.9190004504</v>
      </c>
      <c r="F27" s="1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